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2020-27-octobre\Travail\Cours technologie\BTS2 MHR\2020-2021\2020-18-11-a-emporter\"/>
    </mc:Choice>
  </mc:AlternateContent>
  <xr:revisionPtr revIDLastSave="0" documentId="13_ncr:1_{18539654-C1F4-4025-872A-FA43426740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euille 1 - Tableau _ command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" l="1"/>
  <c r="V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T26" i="1" s="1"/>
  <c r="E27" i="1"/>
  <c r="D27" i="1"/>
  <c r="C27" i="1"/>
  <c r="B27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S37" i="1" s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T12" i="1" s="1"/>
  <c r="C13" i="1"/>
  <c r="B13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T32" i="1" l="1"/>
  <c r="T30" i="1"/>
  <c r="T28" i="1"/>
  <c r="T24" i="1"/>
  <c r="T22" i="1"/>
  <c r="D37" i="1"/>
  <c r="T20" i="1"/>
  <c r="J37" i="1"/>
  <c r="T18" i="1"/>
  <c r="M37" i="1"/>
  <c r="T16" i="1"/>
  <c r="F37" i="1"/>
  <c r="T14" i="1"/>
  <c r="T10" i="1"/>
  <c r="H37" i="1"/>
  <c r="B37" i="1"/>
  <c r="T34" i="1"/>
  <c r="P37" i="1"/>
  <c r="T8" i="1"/>
  <c r="T6" i="1"/>
  <c r="T36" i="1" l="1"/>
  <c r="V38" i="1"/>
  <c r="U38" i="1"/>
  <c r="U39" i="1" l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8" i="1" l="1"/>
  <c r="T37" i="1" l="1"/>
</calcChain>
</file>

<file path=xl/sharedStrings.xml><?xml version="1.0" encoding="utf-8"?>
<sst xmlns="http://schemas.openxmlformats.org/spreadsheetml/2006/main" count="88" uniqueCount="39">
  <si>
    <t>Tableau : commande vente à emporter</t>
  </si>
  <si>
    <t>Nom</t>
  </si>
  <si>
    <t>Entrée</t>
  </si>
  <si>
    <t xml:space="preserve">Plat </t>
  </si>
  <si>
    <t xml:space="preserve">Garniture </t>
  </si>
  <si>
    <t xml:space="preserve">Dessert </t>
  </si>
  <si>
    <t>Total commande/client :</t>
  </si>
  <si>
    <t xml:space="preserve">Paiement </t>
  </si>
  <si>
    <t>Quiche saumon, feta, épinard</t>
  </si>
  <si>
    <t>Cake olive, chorizo</t>
  </si>
  <si>
    <t>Cake jambon</t>
  </si>
  <si>
    <t xml:space="preserve">Tomate farci à la bourguignonne  </t>
  </si>
  <si>
    <t>Blanquette de veau à l’ancienne</t>
  </si>
  <si>
    <t>Risotto forestiere potiron</t>
  </si>
  <si>
    <t xml:space="preserve">Gratin dauphinois </t>
  </si>
  <si>
    <t>Flan Parisien</t>
  </si>
  <si>
    <t xml:space="preserve">Chèque </t>
  </si>
  <si>
    <t xml:space="preserve">Espèce </t>
  </si>
  <si>
    <t>8</t>
  </si>
  <si>
    <t>Prix par plat (€)</t>
  </si>
  <si>
    <t>12</t>
  </si>
  <si>
    <t>3</t>
  </si>
  <si>
    <t>5</t>
  </si>
  <si>
    <t>9</t>
  </si>
  <si>
    <t>18</t>
  </si>
  <si>
    <t>27</t>
  </si>
  <si>
    <t>4</t>
  </si>
  <si>
    <t>13</t>
  </si>
  <si>
    <t xml:space="preserve">Pour 4 </t>
  </si>
  <si>
    <t xml:space="preserve">Pour 6 </t>
  </si>
  <si>
    <t xml:space="preserve">Pour 2 </t>
  </si>
  <si>
    <t>Pour 4</t>
  </si>
  <si>
    <t>Pour 6</t>
  </si>
  <si>
    <t>Pour 2</t>
  </si>
  <si>
    <t>TOTAL</t>
  </si>
  <si>
    <t>Mr X</t>
  </si>
  <si>
    <t>Total (€)</t>
  </si>
  <si>
    <t>Nombre portions</t>
  </si>
  <si>
    <t>Nombre de plats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</si>
</sst>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0.00"/>
    <numFmt numFmtId="165" formatCode="[$€-2]\ #,##0.00"/>
  </numFmts>
  <fonts count="8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6"/>
      <color indexed="8"/>
      <name val="Helvetica Neue"/>
    </font>
    <font>
      <b/>
      <sz val="12"/>
      <color indexed="8"/>
      <name val="Helvetica Neue"/>
    </font>
    <font>
      <b/>
      <sz val="11"/>
      <name val="Helvetica Neue"/>
    </font>
    <font>
      <b/>
      <sz val="12"/>
      <name val="Helvetica Neue"/>
    </font>
    <font>
      <b/>
      <sz val="10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double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double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0" fillId="4" borderId="20" xfId="0" applyNumberFormat="1" applyFont="1" applyFill="1" applyBorder="1" applyAlignment="1">
      <alignment horizontal="center" vertical="center" wrapText="1"/>
    </xf>
    <xf numFmtId="0" fontId="0" fillId="4" borderId="21" xfId="0" applyNumberFormat="1" applyFont="1" applyFill="1" applyBorder="1" applyAlignment="1">
      <alignment horizontal="center" vertical="center" wrapText="1"/>
    </xf>
    <xf numFmtId="2" fontId="0" fillId="4" borderId="2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right" vertical="center" wrapText="1"/>
    </xf>
    <xf numFmtId="1" fontId="0" fillId="4" borderId="21" xfId="0" applyNumberFormat="1" applyFont="1" applyFill="1" applyBorder="1" applyAlignment="1">
      <alignment horizontal="center" vertical="center" wrapText="1"/>
    </xf>
    <xf numFmtId="1" fontId="0" fillId="4" borderId="22" xfId="0" applyNumberFormat="1" applyFont="1" applyFill="1" applyBorder="1" applyAlignment="1">
      <alignment horizontal="center" vertical="center" wrapText="1"/>
    </xf>
    <xf numFmtId="1" fontId="0" fillId="4" borderId="20" xfId="0" applyNumberFormat="1" applyFont="1" applyFill="1" applyBorder="1" applyAlignment="1">
      <alignment horizontal="center" vertical="center" wrapText="1"/>
    </xf>
    <xf numFmtId="1" fontId="0" fillId="4" borderId="23" xfId="0" applyNumberFormat="1" applyFont="1" applyFill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vertical="top" wrapText="1"/>
    </xf>
    <xf numFmtId="49" fontId="2" fillId="4" borderId="23" xfId="0" applyNumberFormat="1" applyFont="1" applyFill="1" applyBorder="1" applyAlignment="1">
      <alignment horizontal="left" wrapText="1"/>
    </xf>
    <xf numFmtId="2" fontId="4" fillId="0" borderId="18" xfId="0" applyNumberFormat="1" applyFont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49" fontId="6" fillId="6" borderId="26" xfId="0" applyNumberFormat="1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vertical="top" wrapText="1"/>
    </xf>
    <xf numFmtId="49" fontId="7" fillId="6" borderId="28" xfId="0" applyNumberFormat="1" applyFont="1" applyFill="1" applyBorder="1" applyAlignment="1">
      <alignment horizontal="center" vertical="center" wrapText="1"/>
    </xf>
    <xf numFmtId="49" fontId="7" fillId="6" borderId="27" xfId="0" applyNumberFormat="1" applyFont="1" applyFill="1" applyBorder="1" applyAlignment="1">
      <alignment horizontal="center" vertical="center" wrapText="1"/>
    </xf>
    <xf numFmtId="0" fontId="2" fillId="6" borderId="16" xfId="0" applyNumberFormat="1" applyFont="1" applyFill="1" applyBorder="1" applyAlignment="1">
      <alignment horizontal="center" vertical="center" wrapText="1"/>
    </xf>
    <xf numFmtId="0" fontId="2" fillId="6" borderId="17" xfId="0" applyNumberFormat="1" applyFont="1" applyFill="1" applyBorder="1" applyAlignment="1">
      <alignment horizontal="center" vertical="center" wrapText="1"/>
    </xf>
    <xf numFmtId="2" fontId="2" fillId="6" borderId="16" xfId="0" applyNumberFormat="1" applyFont="1" applyFill="1" applyBorder="1" applyAlignment="1">
      <alignment horizontal="center" vertical="center" wrapText="1"/>
    </xf>
    <xf numFmtId="2" fontId="2" fillId="6" borderId="17" xfId="0" applyNumberFormat="1" applyFont="1" applyFill="1" applyBorder="1" applyAlignment="1">
      <alignment horizontal="center" vertical="center" wrapText="1"/>
    </xf>
    <xf numFmtId="2" fontId="2" fillId="6" borderId="29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2" fillId="6" borderId="31" xfId="0" applyNumberFormat="1" applyFont="1" applyFill="1" applyBorder="1" applyAlignment="1">
      <alignment horizontal="center" vertical="center" wrapText="1"/>
    </xf>
    <xf numFmtId="2" fontId="2" fillId="6" borderId="32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right" vertical="center" wrapText="1"/>
    </xf>
    <xf numFmtId="2" fontId="0" fillId="4" borderId="33" xfId="0" applyNumberFormat="1" applyFont="1" applyFill="1" applyBorder="1" applyAlignment="1">
      <alignment horizontal="center" vertical="center" wrapText="1"/>
    </xf>
    <xf numFmtId="2" fontId="0" fillId="4" borderId="34" xfId="0" applyNumberFormat="1" applyFont="1" applyFill="1" applyBorder="1" applyAlignment="1">
      <alignment horizontal="center" vertical="center" wrapText="1"/>
    </xf>
    <xf numFmtId="2" fontId="1" fillId="4" borderId="20" xfId="0" applyNumberFormat="1" applyFont="1" applyFill="1" applyBorder="1" applyAlignment="1">
      <alignment horizontal="center" vertical="center" wrapText="1"/>
    </xf>
    <xf numFmtId="2" fontId="1" fillId="4" borderId="22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2" fontId="4" fillId="6" borderId="2" xfId="0" applyNumberFormat="1" applyFont="1" applyFill="1" applyBorder="1" applyAlignment="1">
      <alignment horizontal="center" vertical="center" wrapText="1"/>
    </xf>
    <xf numFmtId="2" fontId="1" fillId="6" borderId="9" xfId="0" applyNumberFormat="1" applyFont="1" applyFill="1" applyBorder="1" applyAlignment="1">
      <alignment vertical="top" wrapText="1"/>
    </xf>
    <xf numFmtId="2" fontId="1" fillId="6" borderId="15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horizontal="center" vertical="center" wrapText="1"/>
    </xf>
    <xf numFmtId="49" fontId="2" fillId="8" borderId="23" xfId="0" applyNumberFormat="1" applyFont="1" applyFill="1" applyBorder="1" applyAlignment="1">
      <alignment horizontal="left" wrapText="1"/>
    </xf>
    <xf numFmtId="0" fontId="0" fillId="8" borderId="20" xfId="0" applyNumberFormat="1" applyFont="1" applyFill="1" applyBorder="1" applyAlignment="1">
      <alignment horizontal="center" vertical="center" wrapText="1"/>
    </xf>
    <xf numFmtId="0" fontId="0" fillId="8" borderId="21" xfId="0" applyNumberFormat="1" applyFont="1" applyFill="1" applyBorder="1" applyAlignment="1">
      <alignment horizontal="center" vertical="center" wrapText="1"/>
    </xf>
    <xf numFmtId="2" fontId="0" fillId="8" borderId="21" xfId="0" applyNumberFormat="1" applyFont="1" applyFill="1" applyBorder="1" applyAlignment="1">
      <alignment horizontal="center" vertical="center" wrapText="1"/>
    </xf>
    <xf numFmtId="1" fontId="0" fillId="8" borderId="21" xfId="0" applyNumberFormat="1" applyFont="1" applyFill="1" applyBorder="1" applyAlignment="1">
      <alignment horizontal="center" vertical="center" wrapText="1"/>
    </xf>
    <xf numFmtId="1" fontId="0" fillId="8" borderId="22" xfId="0" applyNumberFormat="1" applyFont="1" applyFill="1" applyBorder="1" applyAlignment="1">
      <alignment horizontal="center" vertical="center" wrapText="1"/>
    </xf>
    <xf numFmtId="1" fontId="0" fillId="8" borderId="20" xfId="0" applyNumberFormat="1" applyFont="1" applyFill="1" applyBorder="1" applyAlignment="1">
      <alignment horizontal="center" vertical="center" wrapText="1"/>
    </xf>
    <xf numFmtId="1" fontId="0" fillId="8" borderId="23" xfId="0" applyNumberFormat="1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right" vertical="center" wrapText="1"/>
    </xf>
    <xf numFmtId="2" fontId="0" fillId="8" borderId="5" xfId="0" applyNumberFormat="1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horizontal="center" vertical="center" wrapText="1"/>
    </xf>
    <xf numFmtId="2" fontId="1" fillId="7" borderId="6" xfId="0" applyNumberFormat="1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vertical="top" wrapText="1"/>
    </xf>
    <xf numFmtId="2" fontId="1" fillId="7" borderId="6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CD0FF"/>
      <rgbColor rgb="FFBDC0BF"/>
      <rgbColor rgb="FFFEFFFE"/>
      <rgbColor rgb="FFD5D5D5"/>
      <rgbColor rgb="FFAED7FF"/>
      <rgbColor rgb="FFED220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abSelected="1" zoomScale="55" zoomScaleNormal="55" workbookViewId="0">
      <pane xSplit="1" ySplit="4" topLeftCell="B5" activePane="bottomRight" state="frozen"/>
      <selection pane="topRight"/>
      <selection pane="bottomLeft"/>
      <selection pane="bottomRight" activeCell="B6" sqref="B6:R6"/>
    </sheetView>
  </sheetViews>
  <sheetFormatPr baseColWidth="10" defaultColWidth="16.33203125" defaultRowHeight="19.95" customHeight="1" outlineLevelCol="1"/>
  <cols>
    <col min="1" max="1" width="17.44140625" style="1" customWidth="1"/>
    <col min="2" max="3" width="16.33203125" style="1" customWidth="1"/>
    <col min="4" max="19" width="16.33203125" style="1" customWidth="1" outlineLevel="1"/>
    <col min="20" max="20" width="18.109375" style="1" customWidth="1"/>
    <col min="21" max="23" width="16.33203125" style="1" customWidth="1"/>
    <col min="24" max="16384" width="16.33203125" style="1"/>
  </cols>
  <sheetData>
    <row r="1" spans="1:22" ht="27.6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1.5" customHeight="1" thickTop="1" thickBot="1">
      <c r="A2" s="12" t="s">
        <v>1</v>
      </c>
      <c r="B2" s="9" t="s">
        <v>2</v>
      </c>
      <c r="C2" s="10"/>
      <c r="D2" s="10"/>
      <c r="E2" s="10"/>
      <c r="F2" s="10"/>
      <c r="G2" s="10"/>
      <c r="H2" s="9" t="s">
        <v>3</v>
      </c>
      <c r="I2" s="10"/>
      <c r="J2" s="10"/>
      <c r="K2" s="10"/>
      <c r="L2" s="10"/>
      <c r="M2" s="9" t="s">
        <v>4</v>
      </c>
      <c r="N2" s="10"/>
      <c r="O2" s="10"/>
      <c r="P2" s="10"/>
      <c r="Q2" s="10"/>
      <c r="R2" s="10"/>
      <c r="S2" s="2" t="s">
        <v>5</v>
      </c>
      <c r="T2" s="14" t="s">
        <v>6</v>
      </c>
      <c r="U2" s="9" t="s">
        <v>7</v>
      </c>
      <c r="V2" s="10"/>
    </row>
    <row r="3" spans="1:22" ht="34.799999999999997" customHeight="1" thickTop="1" thickBot="1">
      <c r="A3" s="13"/>
      <c r="B3" s="11" t="s">
        <v>8</v>
      </c>
      <c r="C3" s="10"/>
      <c r="D3" s="23" t="s">
        <v>9</v>
      </c>
      <c r="E3" s="24"/>
      <c r="F3" s="11" t="s">
        <v>10</v>
      </c>
      <c r="G3" s="10"/>
      <c r="H3" s="11" t="s">
        <v>11</v>
      </c>
      <c r="I3" s="10"/>
      <c r="J3" s="11" t="s">
        <v>12</v>
      </c>
      <c r="K3" s="10"/>
      <c r="L3" s="10"/>
      <c r="M3" s="11" t="s">
        <v>13</v>
      </c>
      <c r="N3" s="10"/>
      <c r="O3" s="10"/>
      <c r="P3" s="11" t="s">
        <v>14</v>
      </c>
      <c r="Q3" s="10"/>
      <c r="R3" s="10"/>
      <c r="S3" s="3" t="s">
        <v>15</v>
      </c>
      <c r="T3" s="13"/>
      <c r="U3" s="10"/>
      <c r="V3" s="10"/>
    </row>
    <row r="4" spans="1:22" ht="36.75" customHeight="1" thickTop="1" thickBot="1">
      <c r="A4" s="35"/>
      <c r="B4" s="25" t="s">
        <v>28</v>
      </c>
      <c r="C4" s="25" t="s">
        <v>32</v>
      </c>
      <c r="D4" s="25" t="s">
        <v>28</v>
      </c>
      <c r="E4" s="25" t="s">
        <v>29</v>
      </c>
      <c r="F4" s="25" t="s">
        <v>28</v>
      </c>
      <c r="G4" s="25" t="s">
        <v>29</v>
      </c>
      <c r="H4" s="25" t="s">
        <v>30</v>
      </c>
      <c r="I4" s="25" t="s">
        <v>28</v>
      </c>
      <c r="J4" s="25" t="s">
        <v>30</v>
      </c>
      <c r="K4" s="25" t="s">
        <v>31</v>
      </c>
      <c r="L4" s="25" t="s">
        <v>32</v>
      </c>
      <c r="M4" s="25" t="s">
        <v>30</v>
      </c>
      <c r="N4" s="25" t="s">
        <v>28</v>
      </c>
      <c r="O4" s="25" t="s">
        <v>29</v>
      </c>
      <c r="P4" s="25" t="s">
        <v>33</v>
      </c>
      <c r="Q4" s="25" t="s">
        <v>28</v>
      </c>
      <c r="R4" s="25" t="s">
        <v>29</v>
      </c>
      <c r="S4" s="25" t="s">
        <v>28</v>
      </c>
      <c r="T4" s="35"/>
      <c r="U4" s="25" t="s">
        <v>16</v>
      </c>
      <c r="V4" s="25" t="s">
        <v>17</v>
      </c>
    </row>
    <row r="5" spans="1:22" ht="27" customHeight="1" thickTop="1" thickBot="1">
      <c r="A5" s="38" t="s">
        <v>19</v>
      </c>
      <c r="B5" s="39" t="s">
        <v>18</v>
      </c>
      <c r="C5" s="39" t="s">
        <v>20</v>
      </c>
      <c r="D5" s="39" t="s">
        <v>21</v>
      </c>
      <c r="E5" s="39" t="s">
        <v>22</v>
      </c>
      <c r="F5" s="39" t="s">
        <v>21</v>
      </c>
      <c r="G5" s="39" t="s">
        <v>22</v>
      </c>
      <c r="H5" s="39" t="s">
        <v>23</v>
      </c>
      <c r="I5" s="39" t="s">
        <v>24</v>
      </c>
      <c r="J5" s="39" t="s">
        <v>23</v>
      </c>
      <c r="K5" s="39" t="s">
        <v>24</v>
      </c>
      <c r="L5" s="39" t="s">
        <v>25</v>
      </c>
      <c r="M5" s="39" t="s">
        <v>21</v>
      </c>
      <c r="N5" s="39" t="s">
        <v>22</v>
      </c>
      <c r="O5" s="39" t="s">
        <v>23</v>
      </c>
      <c r="P5" s="39" t="s">
        <v>26</v>
      </c>
      <c r="Q5" s="39" t="s">
        <v>23</v>
      </c>
      <c r="R5" s="39" t="s">
        <v>27</v>
      </c>
      <c r="S5" s="39" t="s">
        <v>23</v>
      </c>
      <c r="T5" s="40"/>
      <c r="U5" s="41"/>
      <c r="V5" s="42"/>
    </row>
    <row r="6" spans="1:22" ht="23.25" customHeight="1" thickTop="1" thickBot="1">
      <c r="A6" s="36" t="s">
        <v>35</v>
      </c>
      <c r="B6" s="26">
        <v>1</v>
      </c>
      <c r="C6" s="27">
        <v>1</v>
      </c>
      <c r="D6" s="28">
        <v>1</v>
      </c>
      <c r="E6" s="28">
        <v>1</v>
      </c>
      <c r="F6" s="30">
        <v>1</v>
      </c>
      <c r="G6" s="31">
        <v>1</v>
      </c>
      <c r="H6" s="32">
        <v>1</v>
      </c>
      <c r="I6" s="30">
        <v>1</v>
      </c>
      <c r="J6" s="30">
        <v>1</v>
      </c>
      <c r="K6" s="30">
        <v>1</v>
      </c>
      <c r="L6" s="31">
        <v>1</v>
      </c>
      <c r="M6" s="32">
        <v>1</v>
      </c>
      <c r="N6" s="30">
        <v>1</v>
      </c>
      <c r="O6" s="30">
        <v>1</v>
      </c>
      <c r="P6" s="30">
        <v>1</v>
      </c>
      <c r="Q6" s="30">
        <v>1</v>
      </c>
      <c r="R6" s="31">
        <v>1</v>
      </c>
      <c r="S6" s="33">
        <v>1</v>
      </c>
      <c r="T6" s="37">
        <f>SUM(B7:S7)</f>
        <v>169</v>
      </c>
      <c r="U6" s="57">
        <v>169</v>
      </c>
      <c r="V6" s="58"/>
    </row>
    <row r="7" spans="1:22" ht="21.75" customHeight="1" thickBot="1">
      <c r="A7" s="29" t="s">
        <v>34</v>
      </c>
      <c r="B7" s="15">
        <f>$B$5*B6</f>
        <v>8</v>
      </c>
      <c r="C7" s="15">
        <f>$C$5*C6</f>
        <v>12</v>
      </c>
      <c r="D7" s="15">
        <f>$D$5*D6</f>
        <v>3</v>
      </c>
      <c r="E7" s="15">
        <f>$E$5*E6</f>
        <v>5</v>
      </c>
      <c r="F7" s="15">
        <f>$F$5*F6</f>
        <v>3</v>
      </c>
      <c r="G7" s="15">
        <f>$G$5*G6</f>
        <v>5</v>
      </c>
      <c r="H7" s="15">
        <f>$H$5*H6</f>
        <v>9</v>
      </c>
      <c r="I7" s="15">
        <f>$I$5*I6</f>
        <v>18</v>
      </c>
      <c r="J7" s="15">
        <f>$J$5*J6</f>
        <v>9</v>
      </c>
      <c r="K7" s="15">
        <f>$K$5*K6</f>
        <v>18</v>
      </c>
      <c r="L7" s="15">
        <f>$L$5*L6</f>
        <v>27</v>
      </c>
      <c r="M7" s="15">
        <f>$M$5*M6</f>
        <v>3</v>
      </c>
      <c r="N7" s="15">
        <f>$N$5*N6</f>
        <v>5</v>
      </c>
      <c r="O7" s="15">
        <f>$O$5*O6</f>
        <v>9</v>
      </c>
      <c r="P7" s="15">
        <f>$P$5*P6</f>
        <v>4</v>
      </c>
      <c r="Q7" s="15">
        <f>$Q$5*Q6</f>
        <v>9</v>
      </c>
      <c r="R7" s="15">
        <f>$R$5*R6</f>
        <v>13</v>
      </c>
      <c r="S7" s="15">
        <f>$S$5*S6</f>
        <v>9</v>
      </c>
      <c r="T7" s="34"/>
      <c r="U7" s="59"/>
      <c r="V7" s="60"/>
    </row>
    <row r="8" spans="1:22" ht="21.75" customHeight="1" thickBot="1">
      <c r="A8" s="69" t="s">
        <v>35</v>
      </c>
      <c r="B8" s="70"/>
      <c r="C8" s="71"/>
      <c r="D8" s="72"/>
      <c r="E8" s="72"/>
      <c r="F8" s="73"/>
      <c r="G8" s="74"/>
      <c r="H8" s="75"/>
      <c r="I8" s="73"/>
      <c r="J8" s="73"/>
      <c r="K8" s="73"/>
      <c r="L8" s="74"/>
      <c r="M8" s="75"/>
      <c r="N8" s="73"/>
      <c r="O8" s="73"/>
      <c r="P8" s="73"/>
      <c r="Q8" s="73"/>
      <c r="R8" s="74"/>
      <c r="S8" s="76"/>
      <c r="T8" s="37">
        <f t="shared" ref="T8:T35" si="0">SUM(B9:S9)</f>
        <v>0</v>
      </c>
      <c r="U8" s="79"/>
      <c r="V8" s="80"/>
    </row>
    <row r="9" spans="1:22" ht="21.75" customHeight="1" thickBot="1">
      <c r="A9" s="77" t="s">
        <v>34</v>
      </c>
      <c r="B9" s="78">
        <f>$B$5*B8</f>
        <v>0</v>
      </c>
      <c r="C9" s="78">
        <f>$C$5*C8</f>
        <v>0</v>
      </c>
      <c r="D9" s="78">
        <f>$D$5*D8</f>
        <v>0</v>
      </c>
      <c r="E9" s="78">
        <f>$E$5*E8</f>
        <v>0</v>
      </c>
      <c r="F9" s="78">
        <f>$F$5*F8</f>
        <v>0</v>
      </c>
      <c r="G9" s="78">
        <f>$G$5*G8</f>
        <v>0</v>
      </c>
      <c r="H9" s="78">
        <f>$H$5*H8</f>
        <v>0</v>
      </c>
      <c r="I9" s="78">
        <f>$I$5*I8</f>
        <v>0</v>
      </c>
      <c r="J9" s="78">
        <f>$J$5*J8</f>
        <v>0</v>
      </c>
      <c r="K9" s="78">
        <f>$K$5*K8</f>
        <v>0</v>
      </c>
      <c r="L9" s="78">
        <f>$L$5*L8</f>
        <v>0</v>
      </c>
      <c r="M9" s="78">
        <f>$M$5*M8</f>
        <v>0</v>
      </c>
      <c r="N9" s="78">
        <f>$N$5*N8</f>
        <v>0</v>
      </c>
      <c r="O9" s="78">
        <f>$O$5*O8</f>
        <v>0</v>
      </c>
      <c r="P9" s="78">
        <f>$P$5*P8</f>
        <v>0</v>
      </c>
      <c r="Q9" s="78">
        <f>$Q$5*Q8</f>
        <v>0</v>
      </c>
      <c r="R9" s="78">
        <f>$R$5*R8</f>
        <v>0</v>
      </c>
      <c r="S9" s="78">
        <f>$S$5*S8</f>
        <v>0</v>
      </c>
      <c r="T9" s="34"/>
      <c r="U9" s="81"/>
      <c r="V9" s="82"/>
    </row>
    <row r="10" spans="1:22" ht="21.75" customHeight="1" thickBot="1">
      <c r="A10" s="36" t="s">
        <v>35</v>
      </c>
      <c r="B10" s="26"/>
      <c r="C10" s="27"/>
      <c r="D10" s="28"/>
      <c r="E10" s="28"/>
      <c r="F10" s="30"/>
      <c r="G10" s="31"/>
      <c r="H10" s="32"/>
      <c r="I10" s="30"/>
      <c r="J10" s="30"/>
      <c r="K10" s="30"/>
      <c r="L10" s="31"/>
      <c r="M10" s="32"/>
      <c r="N10" s="30"/>
      <c r="O10" s="30"/>
      <c r="P10" s="30"/>
      <c r="Q10" s="30"/>
      <c r="R10" s="31"/>
      <c r="S10" s="33"/>
      <c r="T10" s="37">
        <f t="shared" ref="T10:T35" si="1">SUM(B11:S11)</f>
        <v>0</v>
      </c>
      <c r="U10" s="79"/>
      <c r="V10" s="80"/>
    </row>
    <row r="11" spans="1:22" ht="21.75" customHeight="1" thickBot="1">
      <c r="A11" s="29" t="s">
        <v>34</v>
      </c>
      <c r="B11" s="15">
        <f>$B$5*B10</f>
        <v>0</v>
      </c>
      <c r="C11" s="15">
        <f>$C$5*C10</f>
        <v>0</v>
      </c>
      <c r="D11" s="15">
        <f>$D$5*D10</f>
        <v>0</v>
      </c>
      <c r="E11" s="15">
        <f>$E$5*E10</f>
        <v>0</v>
      </c>
      <c r="F11" s="15">
        <f>$F$5*F10</f>
        <v>0</v>
      </c>
      <c r="G11" s="15">
        <f>$G$5*G10</f>
        <v>0</v>
      </c>
      <c r="H11" s="15">
        <f>$H$5*H10</f>
        <v>0</v>
      </c>
      <c r="I11" s="15">
        <f>$I$5*I10</f>
        <v>0</v>
      </c>
      <c r="J11" s="15">
        <f>$J$5*J10</f>
        <v>0</v>
      </c>
      <c r="K11" s="15">
        <f>$K$5*K10</f>
        <v>0</v>
      </c>
      <c r="L11" s="15">
        <f>$L$5*L10</f>
        <v>0</v>
      </c>
      <c r="M11" s="15">
        <f>$M$5*M10</f>
        <v>0</v>
      </c>
      <c r="N11" s="15">
        <f>$N$5*N10</f>
        <v>0</v>
      </c>
      <c r="O11" s="15">
        <f>$O$5*O10</f>
        <v>0</v>
      </c>
      <c r="P11" s="15">
        <f>$P$5*P10</f>
        <v>0</v>
      </c>
      <c r="Q11" s="15">
        <f>$Q$5*Q10</f>
        <v>0</v>
      </c>
      <c r="R11" s="15">
        <f>$R$5*R10</f>
        <v>0</v>
      </c>
      <c r="S11" s="15">
        <f>$S$5*S10</f>
        <v>0</v>
      </c>
      <c r="T11" s="34"/>
      <c r="U11" s="81"/>
      <c r="V11" s="82"/>
    </row>
    <row r="12" spans="1:22" ht="21.75" customHeight="1" thickBot="1">
      <c r="A12" s="69" t="s">
        <v>35</v>
      </c>
      <c r="B12" s="70">
        <v>2</v>
      </c>
      <c r="C12" s="71">
        <v>1</v>
      </c>
      <c r="D12" s="72">
        <v>1</v>
      </c>
      <c r="E12" s="72">
        <v>1</v>
      </c>
      <c r="F12" s="73">
        <v>4</v>
      </c>
      <c r="G12" s="74">
        <v>1</v>
      </c>
      <c r="H12" s="75">
        <v>1</v>
      </c>
      <c r="I12" s="73">
        <v>1</v>
      </c>
      <c r="J12" s="73">
        <v>1</v>
      </c>
      <c r="K12" s="73">
        <v>1</v>
      </c>
      <c r="L12" s="74">
        <v>1</v>
      </c>
      <c r="M12" s="75">
        <v>1</v>
      </c>
      <c r="N12" s="73">
        <v>2</v>
      </c>
      <c r="O12" s="73">
        <v>1</v>
      </c>
      <c r="P12" s="73">
        <v>1</v>
      </c>
      <c r="Q12" s="73">
        <v>1</v>
      </c>
      <c r="R12" s="74">
        <v>1</v>
      </c>
      <c r="S12" s="76">
        <v>2</v>
      </c>
      <c r="T12" s="37">
        <f>SUM(B13:S13)</f>
        <v>200</v>
      </c>
      <c r="U12" s="79"/>
      <c r="V12" s="80"/>
    </row>
    <row r="13" spans="1:22" ht="21.75" customHeight="1" thickBot="1">
      <c r="A13" s="77" t="s">
        <v>34</v>
      </c>
      <c r="B13" s="78">
        <f>$B$5*B12</f>
        <v>16</v>
      </c>
      <c r="C13" s="78">
        <f>$C$5*C12</f>
        <v>12</v>
      </c>
      <c r="D13" s="78">
        <f>$D$5*D12</f>
        <v>3</v>
      </c>
      <c r="E13" s="78">
        <f>$E$5*E12</f>
        <v>5</v>
      </c>
      <c r="F13" s="78">
        <f>$F$5*F12</f>
        <v>12</v>
      </c>
      <c r="G13" s="78">
        <f>$G$5*G12</f>
        <v>5</v>
      </c>
      <c r="H13" s="78">
        <f>$H$5*H12</f>
        <v>9</v>
      </c>
      <c r="I13" s="78">
        <f>$I$5*I12</f>
        <v>18</v>
      </c>
      <c r="J13" s="78">
        <f>$J$5*J12</f>
        <v>9</v>
      </c>
      <c r="K13" s="78">
        <f>$K$5*K12</f>
        <v>18</v>
      </c>
      <c r="L13" s="78">
        <f>$L$5*L12</f>
        <v>27</v>
      </c>
      <c r="M13" s="78">
        <f>$M$5*M12</f>
        <v>3</v>
      </c>
      <c r="N13" s="78">
        <f>$N$5*N12</f>
        <v>10</v>
      </c>
      <c r="O13" s="78">
        <f>$O$5*O12</f>
        <v>9</v>
      </c>
      <c r="P13" s="78">
        <f>$P$5*P12</f>
        <v>4</v>
      </c>
      <c r="Q13" s="78">
        <f>$Q$5*Q12</f>
        <v>9</v>
      </c>
      <c r="R13" s="78">
        <f>$R$5*R12</f>
        <v>13</v>
      </c>
      <c r="S13" s="78">
        <f>$S$5*S12</f>
        <v>18</v>
      </c>
      <c r="T13" s="34"/>
      <c r="U13" s="81"/>
      <c r="V13" s="82"/>
    </row>
    <row r="14" spans="1:22" ht="21.75" customHeight="1" thickBot="1">
      <c r="A14" s="36" t="s">
        <v>35</v>
      </c>
      <c r="B14" s="26"/>
      <c r="C14" s="27"/>
      <c r="D14" s="28"/>
      <c r="E14" s="28"/>
      <c r="F14" s="30"/>
      <c r="G14" s="31"/>
      <c r="H14" s="32"/>
      <c r="I14" s="30"/>
      <c r="J14" s="30"/>
      <c r="K14" s="30"/>
      <c r="L14" s="31"/>
      <c r="M14" s="32"/>
      <c r="N14" s="30"/>
      <c r="O14" s="30"/>
      <c r="P14" s="30"/>
      <c r="Q14" s="30"/>
      <c r="R14" s="31"/>
      <c r="S14" s="33"/>
      <c r="T14" s="37">
        <f t="shared" ref="T14:T35" si="2">SUM(B15:S15)</f>
        <v>0</v>
      </c>
      <c r="U14" s="79"/>
      <c r="V14" s="80"/>
    </row>
    <row r="15" spans="1:22" ht="21.75" customHeight="1" thickBot="1">
      <c r="A15" s="29" t="s">
        <v>34</v>
      </c>
      <c r="B15" s="15">
        <f>$B$5*B14</f>
        <v>0</v>
      </c>
      <c r="C15" s="15">
        <f>$C$5*C14</f>
        <v>0</v>
      </c>
      <c r="D15" s="15">
        <f>$D$5*D14</f>
        <v>0</v>
      </c>
      <c r="E15" s="15">
        <f>$E$5*E14</f>
        <v>0</v>
      </c>
      <c r="F15" s="15">
        <f>$F$5*F14</f>
        <v>0</v>
      </c>
      <c r="G15" s="15">
        <f>$G$5*G14</f>
        <v>0</v>
      </c>
      <c r="H15" s="15">
        <f>$H$5*H14</f>
        <v>0</v>
      </c>
      <c r="I15" s="15">
        <f>$I$5*I14</f>
        <v>0</v>
      </c>
      <c r="J15" s="15">
        <f>$J$5*J14</f>
        <v>0</v>
      </c>
      <c r="K15" s="15">
        <f>$K$5*K14</f>
        <v>0</v>
      </c>
      <c r="L15" s="15">
        <f>$L$5*L14</f>
        <v>0</v>
      </c>
      <c r="M15" s="15">
        <f>$M$5*M14</f>
        <v>0</v>
      </c>
      <c r="N15" s="15">
        <f>$N$5*N14</f>
        <v>0</v>
      </c>
      <c r="O15" s="15">
        <f>$O$5*O14</f>
        <v>0</v>
      </c>
      <c r="P15" s="15">
        <f>$P$5*P14</f>
        <v>0</v>
      </c>
      <c r="Q15" s="15">
        <f>$Q$5*Q14</f>
        <v>0</v>
      </c>
      <c r="R15" s="15">
        <f>$R$5*R14</f>
        <v>0</v>
      </c>
      <c r="S15" s="15">
        <f>$S$5*S14</f>
        <v>0</v>
      </c>
      <c r="T15" s="34"/>
      <c r="U15" s="81"/>
      <c r="V15" s="82"/>
    </row>
    <row r="16" spans="1:22" ht="21.75" customHeight="1" thickBot="1">
      <c r="A16" s="69" t="s">
        <v>35</v>
      </c>
      <c r="B16" s="70"/>
      <c r="C16" s="71"/>
      <c r="D16" s="72"/>
      <c r="E16" s="72"/>
      <c r="F16" s="73"/>
      <c r="G16" s="74"/>
      <c r="H16" s="75"/>
      <c r="I16" s="73"/>
      <c r="J16" s="73"/>
      <c r="K16" s="73"/>
      <c r="L16" s="74"/>
      <c r="M16" s="75"/>
      <c r="N16" s="73"/>
      <c r="O16" s="73"/>
      <c r="P16" s="73"/>
      <c r="Q16" s="73"/>
      <c r="R16" s="74"/>
      <c r="S16" s="76"/>
      <c r="T16" s="37">
        <f t="shared" ref="T16:T35" si="3">SUM(B17:S17)</f>
        <v>0</v>
      </c>
      <c r="U16" s="79"/>
      <c r="V16" s="80"/>
    </row>
    <row r="17" spans="1:22" ht="21.75" customHeight="1" thickBot="1">
      <c r="A17" s="77" t="s">
        <v>34</v>
      </c>
      <c r="B17" s="78">
        <f>$B$5*B16</f>
        <v>0</v>
      </c>
      <c r="C17" s="78">
        <f>$C$5*C16</f>
        <v>0</v>
      </c>
      <c r="D17" s="78">
        <f>$D$5*D16</f>
        <v>0</v>
      </c>
      <c r="E17" s="78">
        <f>$E$5*E16</f>
        <v>0</v>
      </c>
      <c r="F17" s="78">
        <f>$F$5*F16</f>
        <v>0</v>
      </c>
      <c r="G17" s="78">
        <f>$G$5*G16</f>
        <v>0</v>
      </c>
      <c r="H17" s="78">
        <f>$H$5*H16</f>
        <v>0</v>
      </c>
      <c r="I17" s="78">
        <f>$I$5*I16</f>
        <v>0</v>
      </c>
      <c r="J17" s="78">
        <f>$J$5*J16</f>
        <v>0</v>
      </c>
      <c r="K17" s="78">
        <f>$K$5*K16</f>
        <v>0</v>
      </c>
      <c r="L17" s="78">
        <f>$L$5*L16</f>
        <v>0</v>
      </c>
      <c r="M17" s="78">
        <f>$M$5*M16</f>
        <v>0</v>
      </c>
      <c r="N17" s="78">
        <f>$N$5*N16</f>
        <v>0</v>
      </c>
      <c r="O17" s="78">
        <f>$O$5*O16</f>
        <v>0</v>
      </c>
      <c r="P17" s="78">
        <f>$P$5*P16</f>
        <v>0</v>
      </c>
      <c r="Q17" s="78">
        <f>$Q$5*Q16</f>
        <v>0</v>
      </c>
      <c r="R17" s="78">
        <f>$R$5*R16</f>
        <v>0</v>
      </c>
      <c r="S17" s="78">
        <f>$S$5*S16</f>
        <v>0</v>
      </c>
      <c r="T17" s="34"/>
      <c r="U17" s="81"/>
      <c r="V17" s="82"/>
    </row>
    <row r="18" spans="1:22" ht="21" customHeight="1" thickBot="1">
      <c r="A18" s="36" t="s">
        <v>35</v>
      </c>
      <c r="B18" s="26"/>
      <c r="C18" s="27"/>
      <c r="D18" s="28"/>
      <c r="E18" s="28"/>
      <c r="F18" s="30"/>
      <c r="G18" s="31"/>
      <c r="H18" s="32"/>
      <c r="I18" s="30"/>
      <c r="J18" s="30"/>
      <c r="K18" s="30"/>
      <c r="L18" s="31"/>
      <c r="M18" s="32"/>
      <c r="N18" s="30"/>
      <c r="O18" s="30"/>
      <c r="P18" s="30"/>
      <c r="Q18" s="30"/>
      <c r="R18" s="31"/>
      <c r="S18" s="33"/>
      <c r="T18" s="37">
        <f t="shared" ref="T18:T35" si="4">SUM(B19:S19)</f>
        <v>0</v>
      </c>
      <c r="U18" s="79"/>
      <c r="V18" s="80"/>
    </row>
    <row r="19" spans="1:22" ht="21.75" customHeight="1" thickBot="1">
      <c r="A19" s="29" t="s">
        <v>34</v>
      </c>
      <c r="B19" s="15">
        <f>$B$5*B18</f>
        <v>0</v>
      </c>
      <c r="C19" s="15">
        <f>$C$5*C18</f>
        <v>0</v>
      </c>
      <c r="D19" s="15">
        <f>$D$5*D18</f>
        <v>0</v>
      </c>
      <c r="E19" s="15">
        <f>$E$5*E18</f>
        <v>0</v>
      </c>
      <c r="F19" s="15">
        <f>$F$5*F18</f>
        <v>0</v>
      </c>
      <c r="G19" s="15">
        <f>$G$5*G18</f>
        <v>0</v>
      </c>
      <c r="H19" s="15">
        <f>$H$5*H18</f>
        <v>0</v>
      </c>
      <c r="I19" s="15">
        <f>$I$5*I18</f>
        <v>0</v>
      </c>
      <c r="J19" s="15">
        <f>$J$5*J18</f>
        <v>0</v>
      </c>
      <c r="K19" s="15">
        <f>$K$5*K18</f>
        <v>0</v>
      </c>
      <c r="L19" s="15">
        <f>$L$5*L18</f>
        <v>0</v>
      </c>
      <c r="M19" s="15">
        <f>$M$5*M18</f>
        <v>0</v>
      </c>
      <c r="N19" s="15">
        <f>$N$5*N18</f>
        <v>0</v>
      </c>
      <c r="O19" s="15">
        <f>$O$5*O18</f>
        <v>0</v>
      </c>
      <c r="P19" s="15">
        <f>$P$5*P18</f>
        <v>0</v>
      </c>
      <c r="Q19" s="15">
        <f>$Q$5*Q18</f>
        <v>0</v>
      </c>
      <c r="R19" s="15">
        <f>$R$5*R18</f>
        <v>0</v>
      </c>
      <c r="S19" s="15">
        <f>$S$5*S18</f>
        <v>0</v>
      </c>
      <c r="T19" s="34"/>
      <c r="U19" s="81"/>
      <c r="V19" s="82"/>
    </row>
    <row r="20" spans="1:22" ht="21.75" customHeight="1" thickBot="1">
      <c r="A20" s="69" t="s">
        <v>35</v>
      </c>
      <c r="B20" s="70"/>
      <c r="C20" s="71"/>
      <c r="D20" s="72"/>
      <c r="E20" s="72"/>
      <c r="F20" s="73"/>
      <c r="G20" s="74"/>
      <c r="H20" s="75"/>
      <c r="I20" s="73"/>
      <c r="J20" s="73"/>
      <c r="K20" s="73"/>
      <c r="L20" s="74"/>
      <c r="M20" s="75"/>
      <c r="N20" s="73"/>
      <c r="O20" s="73"/>
      <c r="P20" s="73"/>
      <c r="Q20" s="73"/>
      <c r="R20" s="74"/>
      <c r="S20" s="76"/>
      <c r="T20" s="37">
        <f t="shared" ref="T20:T35" si="5">SUM(B21:S21)</f>
        <v>0</v>
      </c>
      <c r="U20" s="79"/>
      <c r="V20" s="80"/>
    </row>
    <row r="21" spans="1:22" ht="21.75" customHeight="1" thickBot="1">
      <c r="A21" s="77" t="s">
        <v>34</v>
      </c>
      <c r="B21" s="78">
        <f>$B$5*B20</f>
        <v>0</v>
      </c>
      <c r="C21" s="78">
        <f>$C$5*C20</f>
        <v>0</v>
      </c>
      <c r="D21" s="78">
        <f>$D$5*D20</f>
        <v>0</v>
      </c>
      <c r="E21" s="78">
        <f>$E$5*E20</f>
        <v>0</v>
      </c>
      <c r="F21" s="78">
        <f>$F$5*F20</f>
        <v>0</v>
      </c>
      <c r="G21" s="78">
        <f>$G$5*G20</f>
        <v>0</v>
      </c>
      <c r="H21" s="78">
        <f>$H$5*H20</f>
        <v>0</v>
      </c>
      <c r="I21" s="78">
        <f>$I$5*I20</f>
        <v>0</v>
      </c>
      <c r="J21" s="78">
        <f>$J$5*J20</f>
        <v>0</v>
      </c>
      <c r="K21" s="78">
        <f>$K$5*K20</f>
        <v>0</v>
      </c>
      <c r="L21" s="78">
        <f>$L$5*L20</f>
        <v>0</v>
      </c>
      <c r="M21" s="78">
        <f>$M$5*M20</f>
        <v>0</v>
      </c>
      <c r="N21" s="78">
        <f>$N$5*N20</f>
        <v>0</v>
      </c>
      <c r="O21" s="78">
        <f>$O$5*O20</f>
        <v>0</v>
      </c>
      <c r="P21" s="78">
        <f>$P$5*P20</f>
        <v>0</v>
      </c>
      <c r="Q21" s="78">
        <f>$Q$5*Q20</f>
        <v>0</v>
      </c>
      <c r="R21" s="78">
        <f>$R$5*R20</f>
        <v>0</v>
      </c>
      <c r="S21" s="78">
        <f>$S$5*S20</f>
        <v>0</v>
      </c>
      <c r="T21" s="34"/>
      <c r="U21" s="81"/>
      <c r="V21" s="82"/>
    </row>
    <row r="22" spans="1:22" ht="21.75" customHeight="1" thickBot="1">
      <c r="A22" s="36" t="s">
        <v>35</v>
      </c>
      <c r="B22" s="26"/>
      <c r="C22" s="27"/>
      <c r="D22" s="28"/>
      <c r="E22" s="28"/>
      <c r="F22" s="30"/>
      <c r="G22" s="31"/>
      <c r="H22" s="32"/>
      <c r="I22" s="30"/>
      <c r="J22" s="30"/>
      <c r="K22" s="30"/>
      <c r="L22" s="31"/>
      <c r="M22" s="32"/>
      <c r="N22" s="30"/>
      <c r="O22" s="30"/>
      <c r="P22" s="30"/>
      <c r="Q22" s="30"/>
      <c r="R22" s="31"/>
      <c r="S22" s="33"/>
      <c r="T22" s="37">
        <f t="shared" ref="T22:T35" si="6">SUM(B23:S23)</f>
        <v>0</v>
      </c>
      <c r="U22" s="79"/>
      <c r="V22" s="80"/>
    </row>
    <row r="23" spans="1:22" ht="21.75" customHeight="1" thickBot="1">
      <c r="A23" s="29" t="s">
        <v>34</v>
      </c>
      <c r="B23" s="15">
        <f>$B$5*B22</f>
        <v>0</v>
      </c>
      <c r="C23" s="15">
        <f>$C$5*C22</f>
        <v>0</v>
      </c>
      <c r="D23" s="15">
        <f>$D$5*D22</f>
        <v>0</v>
      </c>
      <c r="E23" s="15">
        <f>$E$5*E22</f>
        <v>0</v>
      </c>
      <c r="F23" s="15">
        <f>$F$5*F22</f>
        <v>0</v>
      </c>
      <c r="G23" s="15">
        <f>$G$5*G22</f>
        <v>0</v>
      </c>
      <c r="H23" s="15">
        <f>$H$5*H22</f>
        <v>0</v>
      </c>
      <c r="I23" s="15">
        <f>$I$5*I22</f>
        <v>0</v>
      </c>
      <c r="J23" s="15">
        <f>$J$5*J22</f>
        <v>0</v>
      </c>
      <c r="K23" s="15">
        <f>$K$5*K22</f>
        <v>0</v>
      </c>
      <c r="L23" s="15">
        <f>$L$5*L22</f>
        <v>0</v>
      </c>
      <c r="M23" s="15">
        <f>$M$5*M22</f>
        <v>0</v>
      </c>
      <c r="N23" s="15">
        <f>$N$5*N22</f>
        <v>0</v>
      </c>
      <c r="O23" s="15">
        <f>$O$5*O22</f>
        <v>0</v>
      </c>
      <c r="P23" s="15">
        <f>$P$5*P22</f>
        <v>0</v>
      </c>
      <c r="Q23" s="15">
        <f>$Q$5*Q22</f>
        <v>0</v>
      </c>
      <c r="R23" s="15">
        <f>$R$5*R22</f>
        <v>0</v>
      </c>
      <c r="S23" s="15">
        <f>$S$5*S22</f>
        <v>0</v>
      </c>
      <c r="T23" s="34"/>
      <c r="U23" s="81"/>
      <c r="V23" s="82"/>
    </row>
    <row r="24" spans="1:22" ht="24" customHeight="1" thickBot="1">
      <c r="A24" s="69" t="s">
        <v>35</v>
      </c>
      <c r="B24" s="70"/>
      <c r="C24" s="71"/>
      <c r="D24" s="72"/>
      <c r="E24" s="72"/>
      <c r="F24" s="73"/>
      <c r="G24" s="74"/>
      <c r="H24" s="75"/>
      <c r="I24" s="73"/>
      <c r="J24" s="73"/>
      <c r="K24" s="73"/>
      <c r="L24" s="74"/>
      <c r="M24" s="75"/>
      <c r="N24" s="73"/>
      <c r="O24" s="73"/>
      <c r="P24" s="73"/>
      <c r="Q24" s="73"/>
      <c r="R24" s="74"/>
      <c r="S24" s="76"/>
      <c r="T24" s="37">
        <f t="shared" ref="T24:T35" si="7">SUM(B25:S25)</f>
        <v>0</v>
      </c>
      <c r="U24" s="79"/>
      <c r="V24" s="80"/>
    </row>
    <row r="25" spans="1:22" ht="21.75" customHeight="1" thickBot="1">
      <c r="A25" s="77" t="s">
        <v>34</v>
      </c>
      <c r="B25" s="78">
        <f>$B$5*B24</f>
        <v>0</v>
      </c>
      <c r="C25" s="78">
        <f>$C$5*C24</f>
        <v>0</v>
      </c>
      <c r="D25" s="78">
        <f>$D$5*D24</f>
        <v>0</v>
      </c>
      <c r="E25" s="78">
        <f>$E$5*E24</f>
        <v>0</v>
      </c>
      <c r="F25" s="78">
        <f>$F$5*F24</f>
        <v>0</v>
      </c>
      <c r="G25" s="78">
        <f>$G$5*G24</f>
        <v>0</v>
      </c>
      <c r="H25" s="78">
        <f>$H$5*H24</f>
        <v>0</v>
      </c>
      <c r="I25" s="78">
        <f>$I$5*I24</f>
        <v>0</v>
      </c>
      <c r="J25" s="78">
        <f>$J$5*J24</f>
        <v>0</v>
      </c>
      <c r="K25" s="78">
        <f>$K$5*K24</f>
        <v>0</v>
      </c>
      <c r="L25" s="78">
        <f>$L$5*L24</f>
        <v>0</v>
      </c>
      <c r="M25" s="78">
        <f>$M$5*M24</f>
        <v>0</v>
      </c>
      <c r="N25" s="78">
        <f>$N$5*N24</f>
        <v>0</v>
      </c>
      <c r="O25" s="78">
        <f>$O$5*O24</f>
        <v>0</v>
      </c>
      <c r="P25" s="78">
        <f>$P$5*P24</f>
        <v>0</v>
      </c>
      <c r="Q25" s="78">
        <f>$Q$5*Q24</f>
        <v>0</v>
      </c>
      <c r="R25" s="78">
        <f>$R$5*R24</f>
        <v>0</v>
      </c>
      <c r="S25" s="78">
        <f>$S$5*S24</f>
        <v>0</v>
      </c>
      <c r="T25" s="34"/>
      <c r="U25" s="81"/>
      <c r="V25" s="82"/>
    </row>
    <row r="26" spans="1:22" ht="21.75" customHeight="1" thickBot="1">
      <c r="A26" s="36" t="s">
        <v>35</v>
      </c>
      <c r="B26" s="26"/>
      <c r="C26" s="27"/>
      <c r="D26" s="28"/>
      <c r="E26" s="28"/>
      <c r="F26" s="30"/>
      <c r="G26" s="31"/>
      <c r="H26" s="32"/>
      <c r="I26" s="30"/>
      <c r="J26" s="30"/>
      <c r="K26" s="30"/>
      <c r="L26" s="31"/>
      <c r="M26" s="32"/>
      <c r="N26" s="30"/>
      <c r="O26" s="30"/>
      <c r="P26" s="30"/>
      <c r="Q26" s="30"/>
      <c r="R26" s="31"/>
      <c r="S26" s="33"/>
      <c r="T26" s="37">
        <f t="shared" ref="T26:T35" si="8">SUM(B27:S27)</f>
        <v>0</v>
      </c>
      <c r="U26" s="79"/>
      <c r="V26" s="80"/>
    </row>
    <row r="27" spans="1:22" ht="21.75" customHeight="1" thickBot="1">
      <c r="A27" s="29" t="s">
        <v>34</v>
      </c>
      <c r="B27" s="15">
        <f>$B$5*B26</f>
        <v>0</v>
      </c>
      <c r="C27" s="15">
        <f>$C$5*C26</f>
        <v>0</v>
      </c>
      <c r="D27" s="15">
        <f>$D$5*D26</f>
        <v>0</v>
      </c>
      <c r="E27" s="15">
        <f>$E$5*E26</f>
        <v>0</v>
      </c>
      <c r="F27" s="15">
        <f>$F$5*F26</f>
        <v>0</v>
      </c>
      <c r="G27" s="15">
        <f>$G$5*G26</f>
        <v>0</v>
      </c>
      <c r="H27" s="15">
        <f>$H$5*H26</f>
        <v>0</v>
      </c>
      <c r="I27" s="15">
        <f>$I$5*I26</f>
        <v>0</v>
      </c>
      <c r="J27" s="15">
        <f>$J$5*J26</f>
        <v>0</v>
      </c>
      <c r="K27" s="15">
        <f>$K$5*K26</f>
        <v>0</v>
      </c>
      <c r="L27" s="15">
        <f>$L$5*L26</f>
        <v>0</v>
      </c>
      <c r="M27" s="15">
        <f>$M$5*M26</f>
        <v>0</v>
      </c>
      <c r="N27" s="15">
        <f>$N$5*N26</f>
        <v>0</v>
      </c>
      <c r="O27" s="15">
        <f>$O$5*O26</f>
        <v>0</v>
      </c>
      <c r="P27" s="15">
        <f>$P$5*P26</f>
        <v>0</v>
      </c>
      <c r="Q27" s="15">
        <f>$Q$5*Q26</f>
        <v>0</v>
      </c>
      <c r="R27" s="15">
        <f>$R$5*R26</f>
        <v>0</v>
      </c>
      <c r="S27" s="15">
        <f>$S$5*S26</f>
        <v>0</v>
      </c>
      <c r="T27" s="34"/>
      <c r="U27" s="81"/>
      <c r="V27" s="82"/>
    </row>
    <row r="28" spans="1:22" ht="21.75" customHeight="1" thickBot="1">
      <c r="A28" s="69" t="s">
        <v>35</v>
      </c>
      <c r="B28" s="70"/>
      <c r="C28" s="71"/>
      <c r="D28" s="72"/>
      <c r="E28" s="72"/>
      <c r="F28" s="73"/>
      <c r="G28" s="74"/>
      <c r="H28" s="75"/>
      <c r="I28" s="73"/>
      <c r="J28" s="73"/>
      <c r="K28" s="73"/>
      <c r="L28" s="74"/>
      <c r="M28" s="75"/>
      <c r="N28" s="73"/>
      <c r="O28" s="73"/>
      <c r="P28" s="73"/>
      <c r="Q28" s="73"/>
      <c r="R28" s="74"/>
      <c r="S28" s="76"/>
      <c r="T28" s="37">
        <f t="shared" ref="T28:T35" si="9">SUM(B29:S29)</f>
        <v>0</v>
      </c>
      <c r="U28" s="79"/>
      <c r="V28" s="80"/>
    </row>
    <row r="29" spans="1:22" ht="21.75" customHeight="1" thickBot="1">
      <c r="A29" s="77" t="s">
        <v>34</v>
      </c>
      <c r="B29" s="78">
        <f>$B$5*B28</f>
        <v>0</v>
      </c>
      <c r="C29" s="78">
        <f>$C$5*C28</f>
        <v>0</v>
      </c>
      <c r="D29" s="78">
        <f>$D$5*D28</f>
        <v>0</v>
      </c>
      <c r="E29" s="78">
        <f>$E$5*E28</f>
        <v>0</v>
      </c>
      <c r="F29" s="78">
        <f>$F$5*F28</f>
        <v>0</v>
      </c>
      <c r="G29" s="78">
        <f>$G$5*G28</f>
        <v>0</v>
      </c>
      <c r="H29" s="78">
        <f>$H$5*H28</f>
        <v>0</v>
      </c>
      <c r="I29" s="78">
        <f>$I$5*I28</f>
        <v>0</v>
      </c>
      <c r="J29" s="78">
        <f>$J$5*J28</f>
        <v>0</v>
      </c>
      <c r="K29" s="78">
        <f>$K$5*K28</f>
        <v>0</v>
      </c>
      <c r="L29" s="78">
        <f>$L$5*L28</f>
        <v>0</v>
      </c>
      <c r="M29" s="78">
        <f>$M$5*M28</f>
        <v>0</v>
      </c>
      <c r="N29" s="78">
        <f>$N$5*N28</f>
        <v>0</v>
      </c>
      <c r="O29" s="78">
        <f>$O$5*O28</f>
        <v>0</v>
      </c>
      <c r="P29" s="78">
        <f>$P$5*P28</f>
        <v>0</v>
      </c>
      <c r="Q29" s="78">
        <f>$Q$5*Q28</f>
        <v>0</v>
      </c>
      <c r="R29" s="78">
        <f>$R$5*R28</f>
        <v>0</v>
      </c>
      <c r="S29" s="78">
        <f>$S$5*S28</f>
        <v>0</v>
      </c>
      <c r="T29" s="34"/>
      <c r="U29" s="81"/>
      <c r="V29" s="82"/>
    </row>
    <row r="30" spans="1:22" ht="21.75" customHeight="1" thickBot="1">
      <c r="A30" s="36" t="s">
        <v>35</v>
      </c>
      <c r="B30" s="26"/>
      <c r="C30" s="27"/>
      <c r="D30" s="28"/>
      <c r="E30" s="28"/>
      <c r="F30" s="30"/>
      <c r="G30" s="31"/>
      <c r="H30" s="32"/>
      <c r="I30" s="30"/>
      <c r="J30" s="30"/>
      <c r="K30" s="30"/>
      <c r="L30" s="31"/>
      <c r="M30" s="32"/>
      <c r="N30" s="30"/>
      <c r="O30" s="30"/>
      <c r="P30" s="30"/>
      <c r="Q30" s="30"/>
      <c r="R30" s="31"/>
      <c r="S30" s="33"/>
      <c r="T30" s="37">
        <f t="shared" ref="T30:T35" si="10">SUM(B31:S31)</f>
        <v>0</v>
      </c>
      <c r="U30" s="79"/>
      <c r="V30" s="80"/>
    </row>
    <row r="31" spans="1:22" ht="21.75" customHeight="1" thickBot="1">
      <c r="A31" s="29" t="s">
        <v>34</v>
      </c>
      <c r="B31" s="15">
        <f>$B$5*B30</f>
        <v>0</v>
      </c>
      <c r="C31" s="15">
        <f>$C$5*C30</f>
        <v>0</v>
      </c>
      <c r="D31" s="15">
        <f>$D$5*D30</f>
        <v>0</v>
      </c>
      <c r="E31" s="15">
        <f>$E$5*E30</f>
        <v>0</v>
      </c>
      <c r="F31" s="15">
        <f>$F$5*F30</f>
        <v>0</v>
      </c>
      <c r="G31" s="15">
        <f>$G$5*G30</f>
        <v>0</v>
      </c>
      <c r="H31" s="15">
        <f>$H$5*H30</f>
        <v>0</v>
      </c>
      <c r="I31" s="15">
        <f>$I$5*I30</f>
        <v>0</v>
      </c>
      <c r="J31" s="15">
        <f>$J$5*J30</f>
        <v>0</v>
      </c>
      <c r="K31" s="15">
        <f>$K$5*K30</f>
        <v>0</v>
      </c>
      <c r="L31" s="15">
        <f>$L$5*L30</f>
        <v>0</v>
      </c>
      <c r="M31" s="15">
        <f>$M$5*M30</f>
        <v>0</v>
      </c>
      <c r="N31" s="15">
        <f>$N$5*N30</f>
        <v>0</v>
      </c>
      <c r="O31" s="15">
        <f>$O$5*O30</f>
        <v>0</v>
      </c>
      <c r="P31" s="15">
        <f>$P$5*P30</f>
        <v>0</v>
      </c>
      <c r="Q31" s="15">
        <f>$Q$5*Q30</f>
        <v>0</v>
      </c>
      <c r="R31" s="15">
        <f>$R$5*R30</f>
        <v>0</v>
      </c>
      <c r="S31" s="15">
        <f>$S$5*S30</f>
        <v>0</v>
      </c>
      <c r="T31" s="34"/>
      <c r="U31" s="81"/>
      <c r="V31" s="82"/>
    </row>
    <row r="32" spans="1:22" ht="21.75" customHeight="1" thickBot="1">
      <c r="A32" s="69" t="s">
        <v>35</v>
      </c>
      <c r="B32" s="70"/>
      <c r="C32" s="71"/>
      <c r="D32" s="72"/>
      <c r="E32" s="72"/>
      <c r="F32" s="73"/>
      <c r="G32" s="74"/>
      <c r="H32" s="75"/>
      <c r="I32" s="73"/>
      <c r="J32" s="73"/>
      <c r="K32" s="73"/>
      <c r="L32" s="74"/>
      <c r="M32" s="75"/>
      <c r="N32" s="73"/>
      <c r="O32" s="73"/>
      <c r="P32" s="73"/>
      <c r="Q32" s="73"/>
      <c r="R32" s="74"/>
      <c r="S32" s="76"/>
      <c r="T32" s="37">
        <f t="shared" ref="T32:T35" si="11">SUM(B33:S33)</f>
        <v>0</v>
      </c>
      <c r="U32" s="79"/>
      <c r="V32" s="80"/>
    </row>
    <row r="33" spans="1:22" ht="21.75" customHeight="1" thickBot="1">
      <c r="A33" s="77" t="s">
        <v>34</v>
      </c>
      <c r="B33" s="78">
        <f>$B$5*B32</f>
        <v>0</v>
      </c>
      <c r="C33" s="78">
        <f>$C$5*C32</f>
        <v>0</v>
      </c>
      <c r="D33" s="78">
        <f>$D$5*D32</f>
        <v>0</v>
      </c>
      <c r="E33" s="78">
        <f>$E$5*E32</f>
        <v>0</v>
      </c>
      <c r="F33" s="78">
        <f>$F$5*F32</f>
        <v>0</v>
      </c>
      <c r="G33" s="78">
        <f>$G$5*G32</f>
        <v>0</v>
      </c>
      <c r="H33" s="78">
        <f>$H$5*H32</f>
        <v>0</v>
      </c>
      <c r="I33" s="78">
        <f>$I$5*I32</f>
        <v>0</v>
      </c>
      <c r="J33" s="78">
        <f>$J$5*J32</f>
        <v>0</v>
      </c>
      <c r="K33" s="78">
        <f>$K$5*K32</f>
        <v>0</v>
      </c>
      <c r="L33" s="78">
        <f>$L$5*L32</f>
        <v>0</v>
      </c>
      <c r="M33" s="78">
        <f>$M$5*M32</f>
        <v>0</v>
      </c>
      <c r="N33" s="78">
        <f>$N$5*N32</f>
        <v>0</v>
      </c>
      <c r="O33" s="78">
        <f>$O$5*O32</f>
        <v>0</v>
      </c>
      <c r="P33" s="78">
        <f>$P$5*P32</f>
        <v>0</v>
      </c>
      <c r="Q33" s="78">
        <f>$Q$5*Q32</f>
        <v>0</v>
      </c>
      <c r="R33" s="78">
        <f>$R$5*R32</f>
        <v>0</v>
      </c>
      <c r="S33" s="78">
        <f>$S$5*S32</f>
        <v>0</v>
      </c>
      <c r="T33" s="34"/>
      <c r="U33" s="81"/>
      <c r="V33" s="82"/>
    </row>
    <row r="34" spans="1:22" ht="21.75" customHeight="1" thickBot="1">
      <c r="A34" s="36" t="s">
        <v>35</v>
      </c>
      <c r="B34" s="26"/>
      <c r="C34" s="27"/>
      <c r="D34" s="28"/>
      <c r="E34" s="28"/>
      <c r="F34" s="30"/>
      <c r="G34" s="31"/>
      <c r="H34" s="32"/>
      <c r="I34" s="30"/>
      <c r="J34" s="30"/>
      <c r="K34" s="30"/>
      <c r="L34" s="31"/>
      <c r="M34" s="32"/>
      <c r="N34" s="30"/>
      <c r="O34" s="30"/>
      <c r="P34" s="30"/>
      <c r="Q34" s="30"/>
      <c r="R34" s="31"/>
      <c r="S34" s="33"/>
      <c r="T34" s="37">
        <f t="shared" ref="T34:T35" si="12">SUM(B35:S35)</f>
        <v>0</v>
      </c>
      <c r="U34" s="61"/>
      <c r="V34" s="62"/>
    </row>
    <row r="35" spans="1:22" ht="23.25" customHeight="1" thickBot="1">
      <c r="A35" s="54" t="s">
        <v>34</v>
      </c>
      <c r="B35" s="55">
        <f>$B$5*B34</f>
        <v>0</v>
      </c>
      <c r="C35" s="55">
        <f>$C$5*C34</f>
        <v>0</v>
      </c>
      <c r="D35" s="55">
        <f>$D$5*D34</f>
        <v>0</v>
      </c>
      <c r="E35" s="55">
        <f>$E$5*E34</f>
        <v>0</v>
      </c>
      <c r="F35" s="55">
        <f>$F$5*F34</f>
        <v>0</v>
      </c>
      <c r="G35" s="55">
        <f>$G$5*G34</f>
        <v>0</v>
      </c>
      <c r="H35" s="55">
        <f>$H$5*H34</f>
        <v>0</v>
      </c>
      <c r="I35" s="55">
        <f>$I$5*I34</f>
        <v>0</v>
      </c>
      <c r="J35" s="55">
        <f>$J$5*J34</f>
        <v>0</v>
      </c>
      <c r="K35" s="55">
        <f>$K$5*K34</f>
        <v>0</v>
      </c>
      <c r="L35" s="55">
        <f>$L$5*L34</f>
        <v>0</v>
      </c>
      <c r="M35" s="55">
        <f>$M$5*M34</f>
        <v>0</v>
      </c>
      <c r="N35" s="55">
        <f>$N$5*N34</f>
        <v>0</v>
      </c>
      <c r="O35" s="55">
        <f>$O$5*O34</f>
        <v>0</v>
      </c>
      <c r="P35" s="55">
        <f>$P$5*P34</f>
        <v>0</v>
      </c>
      <c r="Q35" s="55">
        <f>$Q$5*Q34</f>
        <v>0</v>
      </c>
      <c r="R35" s="55">
        <f>$R$5*R34</f>
        <v>0</v>
      </c>
      <c r="S35" s="56">
        <f>$S$5*S34</f>
        <v>0</v>
      </c>
      <c r="T35" s="34"/>
      <c r="U35" s="63"/>
      <c r="V35" s="64"/>
    </row>
    <row r="36" spans="1:22" ht="34.200000000000003" customHeight="1" thickTop="1" thickBot="1">
      <c r="A36" s="52" t="s">
        <v>38</v>
      </c>
      <c r="B36" s="53">
        <f>SUM(B6,B8,B10,B12,B14,B16,B18,B20,B22,B24,B26,B28,B30,B32,B34)</f>
        <v>3</v>
      </c>
      <c r="C36" s="53">
        <f t="shared" ref="C36:E36" si="13">SUM(C6,C8,C10,C12,C14,C16,C18,C20,C22,C24,C26,C28,C30,C32,C34)</f>
        <v>2</v>
      </c>
      <c r="D36" s="53">
        <f t="shared" si="13"/>
        <v>2</v>
      </c>
      <c r="E36" s="53">
        <f t="shared" si="13"/>
        <v>2</v>
      </c>
      <c r="F36" s="53">
        <f>SUM(F6,F8,F10,F12,F14,F16,F18,F20,F22,F24,F26,F28,F30,F32,F34)</f>
        <v>5</v>
      </c>
      <c r="G36" s="53">
        <f t="shared" ref="G36:S36" si="14">SUM(G6,G8,G10,G12,G14,G16,G18,G20,G22,G24,G26,G28,G30,G32,G34)</f>
        <v>2</v>
      </c>
      <c r="H36" s="53">
        <f t="shared" si="14"/>
        <v>2</v>
      </c>
      <c r="I36" s="53">
        <f t="shared" si="14"/>
        <v>2</v>
      </c>
      <c r="J36" s="53">
        <f t="shared" si="14"/>
        <v>2</v>
      </c>
      <c r="K36" s="53">
        <f t="shared" si="14"/>
        <v>2</v>
      </c>
      <c r="L36" s="53">
        <f t="shared" si="14"/>
        <v>2</v>
      </c>
      <c r="M36" s="53">
        <f t="shared" si="14"/>
        <v>2</v>
      </c>
      <c r="N36" s="53">
        <f t="shared" si="14"/>
        <v>3</v>
      </c>
      <c r="O36" s="53">
        <f t="shared" si="14"/>
        <v>2</v>
      </c>
      <c r="P36" s="53">
        <f t="shared" si="14"/>
        <v>2</v>
      </c>
      <c r="Q36" s="53">
        <f t="shared" si="14"/>
        <v>2</v>
      </c>
      <c r="R36" s="53">
        <f t="shared" si="14"/>
        <v>2</v>
      </c>
      <c r="S36" s="53">
        <f t="shared" si="14"/>
        <v>3</v>
      </c>
      <c r="T36" s="48">
        <f>SUM(T6:T35)</f>
        <v>369</v>
      </c>
      <c r="U36" s="65">
        <f t="shared" ref="U36:V36" si="15">SUM(U6:U35)</f>
        <v>169</v>
      </c>
      <c r="V36" s="65">
        <f t="shared" si="15"/>
        <v>0</v>
      </c>
    </row>
    <row r="37" spans="1:22" ht="37.799999999999997" customHeight="1" thickTop="1" thickBot="1">
      <c r="A37" s="51" t="s">
        <v>37</v>
      </c>
      <c r="B37" s="43">
        <f>SUM((B36*4)+(C36*6))</f>
        <v>24</v>
      </c>
      <c r="C37" s="44"/>
      <c r="D37" s="45">
        <f>SUM((D36*4)+(E36*6))</f>
        <v>20</v>
      </c>
      <c r="E37" s="46"/>
      <c r="F37" s="45">
        <f>SUM((F36*4)+(G36*6))</f>
        <v>32</v>
      </c>
      <c r="G37" s="46"/>
      <c r="H37" s="45">
        <f>SUM((H36*2)+(I36*4))</f>
        <v>12</v>
      </c>
      <c r="I37" s="46"/>
      <c r="J37" s="45">
        <f>SUM((J36*2)+(K36*4)+(L36*6))</f>
        <v>24</v>
      </c>
      <c r="K37" s="47"/>
      <c r="L37" s="46"/>
      <c r="M37" s="45">
        <f>SUM((M36*2)+(N36*4)+(O36*6))</f>
        <v>28</v>
      </c>
      <c r="N37" s="47"/>
      <c r="O37" s="46"/>
      <c r="P37" s="45">
        <f>SUM((P36*2)+(Q36*4)+(R36*6))</f>
        <v>24</v>
      </c>
      <c r="Q37" s="47"/>
      <c r="R37" s="46"/>
      <c r="S37" s="48">
        <f>SUM((S36*4))</f>
        <v>12</v>
      </c>
      <c r="T37" s="49">
        <f>SUM(B37:S37)</f>
        <v>176</v>
      </c>
      <c r="U37" s="66"/>
      <c r="V37" s="67"/>
    </row>
    <row r="38" spans="1:22" ht="24.75" customHeight="1" thickTop="1" thickBot="1">
      <c r="A38" s="50" t="s">
        <v>36</v>
      </c>
      <c r="B38" s="4">
        <f t="shared" ref="B38:S38" si="16">SUM(B7,B9,B11,B13,B15,B17,B19,B21,B23,B25,B27,B29,B31,B33)</f>
        <v>24</v>
      </c>
      <c r="C38" s="5">
        <f t="shared" si="16"/>
        <v>24</v>
      </c>
      <c r="D38" s="16">
        <f t="shared" si="16"/>
        <v>6</v>
      </c>
      <c r="E38" s="16">
        <f t="shared" si="16"/>
        <v>10</v>
      </c>
      <c r="F38" s="16">
        <f t="shared" si="16"/>
        <v>15</v>
      </c>
      <c r="G38" s="17">
        <f t="shared" si="16"/>
        <v>10</v>
      </c>
      <c r="H38" s="18">
        <f t="shared" si="16"/>
        <v>18</v>
      </c>
      <c r="I38" s="16">
        <f t="shared" si="16"/>
        <v>36</v>
      </c>
      <c r="J38" s="16">
        <f t="shared" si="16"/>
        <v>18</v>
      </c>
      <c r="K38" s="16">
        <f t="shared" si="16"/>
        <v>36</v>
      </c>
      <c r="L38" s="17">
        <f t="shared" si="16"/>
        <v>54</v>
      </c>
      <c r="M38" s="19">
        <f t="shared" si="16"/>
        <v>6</v>
      </c>
      <c r="N38" s="20">
        <f t="shared" si="16"/>
        <v>15</v>
      </c>
      <c r="O38" s="20">
        <f t="shared" si="16"/>
        <v>18</v>
      </c>
      <c r="P38" s="20">
        <f t="shared" si="16"/>
        <v>8</v>
      </c>
      <c r="Q38" s="20">
        <f t="shared" si="16"/>
        <v>18</v>
      </c>
      <c r="R38" s="21">
        <f t="shared" si="16"/>
        <v>26</v>
      </c>
      <c r="S38" s="22">
        <f t="shared" si="16"/>
        <v>27</v>
      </c>
      <c r="T38" s="6">
        <f>SUM(T6:T33)</f>
        <v>369</v>
      </c>
      <c r="U38" s="68">
        <f t="shared" ref="U38" si="17">SUM(U6:U33)</f>
        <v>169</v>
      </c>
      <c r="V38" s="68">
        <f>SUM(V6:V36)</f>
        <v>0</v>
      </c>
    </row>
    <row r="39" spans="1:22" ht="19.95" customHeight="1">
      <c r="U39" s="7">
        <f>U38+V38</f>
        <v>169</v>
      </c>
    </row>
  </sheetData>
  <mergeCells count="66">
    <mergeCell ref="V34:V35"/>
    <mergeCell ref="U34:U35"/>
    <mergeCell ref="U32:U33"/>
    <mergeCell ref="U30:U31"/>
    <mergeCell ref="V24:V25"/>
    <mergeCell ref="V26:V27"/>
    <mergeCell ref="V28:V29"/>
    <mergeCell ref="V30:V31"/>
    <mergeCell ref="V32:V33"/>
    <mergeCell ref="V16:V17"/>
    <mergeCell ref="V18:V19"/>
    <mergeCell ref="U18:U19"/>
    <mergeCell ref="U20:U21"/>
    <mergeCell ref="U22:U23"/>
    <mergeCell ref="V20:V21"/>
    <mergeCell ref="V22:V23"/>
    <mergeCell ref="V6:V7"/>
    <mergeCell ref="V8:V9"/>
    <mergeCell ref="V10:V11"/>
    <mergeCell ref="V12:V13"/>
    <mergeCell ref="V14:V15"/>
    <mergeCell ref="B37:C37"/>
    <mergeCell ref="T34:T35"/>
    <mergeCell ref="U6:U7"/>
    <mergeCell ref="U8:U9"/>
    <mergeCell ref="U10:U11"/>
    <mergeCell ref="U12:U13"/>
    <mergeCell ref="U14:U15"/>
    <mergeCell ref="U16:U17"/>
    <mergeCell ref="U24:U25"/>
    <mergeCell ref="U26:U27"/>
    <mergeCell ref="U28:U29"/>
    <mergeCell ref="M37:O37"/>
    <mergeCell ref="J37:L37"/>
    <mergeCell ref="H37:I37"/>
    <mergeCell ref="F37:G37"/>
    <mergeCell ref="D37:E37"/>
    <mergeCell ref="T26:T27"/>
    <mergeCell ref="T28:T29"/>
    <mergeCell ref="T30:T31"/>
    <mergeCell ref="T32:T33"/>
    <mergeCell ref="P37:R37"/>
    <mergeCell ref="T16:T17"/>
    <mergeCell ref="T18:T19"/>
    <mergeCell ref="T20:T21"/>
    <mergeCell ref="T22:T23"/>
    <mergeCell ref="T24:T25"/>
    <mergeCell ref="T6:T7"/>
    <mergeCell ref="T8:T9"/>
    <mergeCell ref="T10:T11"/>
    <mergeCell ref="T12:T13"/>
    <mergeCell ref="T14:T15"/>
    <mergeCell ref="A1:V1"/>
    <mergeCell ref="B2:G2"/>
    <mergeCell ref="B3:C3"/>
    <mergeCell ref="D3:E3"/>
    <mergeCell ref="F3:G3"/>
    <mergeCell ref="H3:I3"/>
    <mergeCell ref="J3:L3"/>
    <mergeCell ref="H2:L2"/>
    <mergeCell ref="M3:O3"/>
    <mergeCell ref="P3:R3"/>
    <mergeCell ref="M2:R2"/>
    <mergeCell ref="U2:V3"/>
    <mergeCell ref="A2:A4"/>
    <mergeCell ref="T2:T4"/>
  </mergeCells>
  <pageMargins left="0.31496062992125984" right="0.11811023622047245" top="0.35433070866141736" bottom="0.35433070866141736" header="0.27559055118110237" footer="0.27559055118110237"/>
  <pageSetup scale="37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1 - Tableau _ commande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BOURSEL</dc:creator>
  <cp:lastModifiedBy>benoit</cp:lastModifiedBy>
  <cp:lastPrinted>2020-11-21T16:26:50Z</cp:lastPrinted>
  <dcterms:created xsi:type="dcterms:W3CDTF">2020-11-16T07:08:01Z</dcterms:created>
  <dcterms:modified xsi:type="dcterms:W3CDTF">2020-11-21T16:28:07Z</dcterms:modified>
</cp:coreProperties>
</file>